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lkulato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<sst xmlns="http://schemas.openxmlformats.org/spreadsheetml/2006/main" count="37" uniqueCount="37">
  <si>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Kalkulator faktur – mleko surowe</t>
  </si>
  <si>
    <t xml:space="preserve">Wpisz dane od przetwórcy (kolumna B). Wszystko pozostałe oblicza się automatycznie.</t>
  </si>
  <si>
    <t xml:space="preserve">  1   Dane od przetwórcy  (pola niebieskie – wpisz)</t>
  </si>
  <si>
    <t xml:space="preserve">Opis</t>
  </si>
  <si>
    <t xml:space="preserve">Wpisz tutaj</t>
  </si>
  <si>
    <t xml:space="preserve">—</t>
  </si>
  <si>
    <t xml:space="preserve">Wskazówka</t>
  </si>
  <si>
    <t xml:space="preserve">Cena za 1 litr netto (4 miejsca po przecinku)</t>
  </si>
  <si>
    <t xml:space="preserve">Cena podana przez przetwórcę – do 4 miejsc po przecinku</t>
  </si>
  <si>
    <t xml:space="preserve">Ilość mleka (litry)</t>
  </si>
  <si>
    <t xml:space="preserve">Ilość z protokołu odbioru przetwórcy</t>
  </si>
  <si>
    <t xml:space="preserve">Kwota netto z zestawienia przetwórcy</t>
  </si>
  <si>
    <t xml:space="preserve">Do porównania z obliczoną wartością faktury</t>
  </si>
  <si>
    <t xml:space="preserve">  2   Przeliczenie  L → hL</t>
  </si>
  <si>
    <t xml:space="preserve">Cena za 1 hektolitr (= 100 L), zaokr. do 2 miejsc</t>
  </si>
  <si>
    <t xml:space="preserve">← TĘ cenę wpisz w programie fakturowym</t>
  </si>
  <si>
    <t xml:space="preserve">Ilość mleka w hektolitrach</t>
  </si>
  <si>
    <t xml:space="preserve">← TĘ ilość wpisz w programie fakturowym</t>
  </si>
  <si>
    <t xml:space="preserve">  3   Obliczona wartość faktury</t>
  </si>
  <si>
    <t xml:space="preserve">Wartość netto faktury  (cena hL × ilość hL)</t>
  </si>
  <si>
    <t xml:space="preserve">Wartość netto do wpisania na fakturze</t>
  </si>
  <si>
    <t xml:space="preserve">  4   Weryfikacja – porównanie z kwotą przetwórcy</t>
  </si>
  <si>
    <t xml:space="preserve">Pozycja</t>
  </si>
  <si>
    <t xml:space="preserve">Obliczone</t>
  </si>
  <si>
    <t xml:space="preserve">Przetwórca</t>
  </si>
  <si>
    <t xml:space="preserve">Wynik</t>
  </si>
  <si>
    <t xml:space="preserve">Wartość netto (zł)</t>
  </si>
  <si>
    <t xml:space="preserve">Różnica (obliczone − przetwórca)</t>
  </si>
  <si>
    <t xml:space="preserve">Różnica do 1 gr jest dopuszczalna (zaokrąglenia)</t>
  </si>
  <si>
    <t xml:space="preserve">  5   Dane do wpisania w programie fakturowym</t>
  </si>
  <si>
    <t xml:space="preserve">Nazwa towaru</t>
  </si>
  <si>
    <t xml:space="preserve">Mleko surowe</t>
  </si>
  <si>
    <t xml:space="preserve">Jednostka miary</t>
  </si>
  <si>
    <t xml:space="preserve">hL</t>
  </si>
  <si>
    <t xml:space="preserve">Ilość</t>
  </si>
  <si>
    <t xml:space="preserve">Cena jednostkowa netto</t>
  </si>
  <si>
    <t xml:space="preserve">Wartość netto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</si>
</sst>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00&quot; zł/L&quot;"/>
    <numFmt numFmtId="166" formatCode="#,##0.000&quot; L&quot;"/>
    <numFmt numFmtId="167" formatCode="#,##0.00&quot; zł&quot;"/>
    <numFmt numFmtId="168" formatCode="#,##0.00&quot; zł/hL&quot;"/>
    <numFmt numFmtId="169" formatCode="#,##0.000&quot; hL&quot;"/>
    <numFmt numFmtId="170" formatCode="0.0000\%"/>
    <numFmt numFmtId="171" formatCode="#,##0.000"/>
    <numFmt numFmtId="172" formatCode="#,##0.00"/>
  </numFmts>
  <fonts count="14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6"/>
      <color rgb="FF1F5C8B"/>
      <name val="Calibri"/>
      <family val="0"/>
      <charset val="1"/>
    </font>
    <font>
      <i val="true"/>
      <sz val="10"/>
      <color rgb="FF666666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color rgb="FF444444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2"/>
      <color rgb="FF1F4E79"/>
      <name val="Calibri"/>
      <family val="0"/>
      <charset val="1"/>
    </font>
    <font>
      <i val="true"/>
      <sz val="9"/>
      <color rgb="FF888888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2"/>
      <color rgb="FF375623"/>
      <name val="Calibri"/>
      <family val="0"/>
      <charset val="1"/>
    </font>
    <font>
      <sz val="12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5C8B"/>
        <bgColor rgb="FF1F4E79"/>
      </patternFill>
    </fill>
    <fill>
      <patternFill patternType="solid">
        <fgColor rgb="FFDDEEFF"/>
        <bgColor rgb="FFEBF3FB"/>
      </patternFill>
    </fill>
    <fill>
      <patternFill patternType="solid">
        <fgColor rgb="FFEBF3FB"/>
        <bgColor rgb="FFF5F5F5"/>
      </patternFill>
    </fill>
    <fill>
      <patternFill patternType="solid">
        <fgColor rgb="FFF9F9F9"/>
        <bgColor rgb="FFF5F5F5"/>
      </patternFill>
    </fill>
    <fill>
      <patternFill patternType="solid">
        <fgColor rgb="FFE2EFDA"/>
        <bgColor rgb="FFEBF3FB"/>
      </patternFill>
    </fill>
    <fill>
      <patternFill patternType="solid">
        <fgColor rgb="FFF5F5F5"/>
        <bgColor rgb="FFF9F9F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2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2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2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9F9F9"/>
      <rgbColor rgb="FFDDEEFF"/>
      <rgbColor rgb="FF660066"/>
      <rgbColor rgb="FFFF8080"/>
      <rgbColor rgb="FF1F5C8B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B"/>
      <rgbColor rgb="FFE2EFDA"/>
      <rgbColor rgb="FFF5F5F5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75623"/>
      <rgbColor rgb="FF993300"/>
      <rgbColor rgb="FF993366"/>
      <rgbColor rgb="FF1F4E7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D12" activeCellId="0" sqref="D1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0"/>
    <col collapsed="false" customWidth="true" hidden="false" outlineLevel="0" max="3" min="2" style="1" width="18"/>
    <col collapsed="false" customWidth="true" hidden="false" outlineLevel="0" max="4" min="4" style="1" width="44.38"/>
  </cols>
  <sheetData>
    <row r="1" customFormat="false" ht="18.65" hidden="false" customHeight="true" outlineLevel="0" collapsed="false">
      <c r="A1" s="2" t="s">
        <v>0</v>
      </c>
      <c r="B1" s="2"/>
      <c r="C1" s="2"/>
      <c r="D1" s="2"/>
    </row>
    <row r="2" customFormat="false" ht="19.5" hidden="false" customHeight="true" outlineLevel="0" collapsed="false">
      <c r="A2" s="3" t="s">
        <v>1</v>
      </c>
      <c r="B2" s="3"/>
      <c r="C2" s="3"/>
      <c r="D2" s="3"/>
    </row>
    <row r="3" customFormat="false" ht="7.5" hidden="false" customHeight="true" outlineLevel="0" collapsed="false"/>
    <row r="4" customFormat="false" ht="21.6" hidden="false" customHeight="true" outlineLevel="0" collapsed="false">
      <c r="A4" s="4" t="s">
        <v>2</v>
      </c>
      <c r="B4" s="4"/>
      <c r="C4" s="4"/>
      <c r="D4" s="4"/>
    </row>
    <row r="5" customFormat="false" ht="10.4" hidden="false" customHeight="true" outlineLevel="0" collapsed="false">
      <c r="A5" s="5" t="s">
        <v>3</v>
      </c>
      <c r="B5" s="5" t="s">
        <v>4</v>
      </c>
      <c r="C5" s="5" t="s">
        <v>5</v>
      </c>
      <c r="D5" s="5" t="s">
        <v>6</v>
      </c>
    </row>
    <row r="6" customFormat="false" ht="15.65" hidden="false" customHeight="true" outlineLevel="0" collapsed="false">
      <c r="A6" s="6" t="s">
        <v>7</v>
      </c>
      <c r="B6" s="7" t="n">
        <v>1</v>
      </c>
      <c r="C6" s="8"/>
      <c r="D6" s="9" t="s">
        <v>8</v>
      </c>
    </row>
    <row r="7" customFormat="false" ht="15.65" hidden="false" customHeight="true" outlineLevel="0" collapsed="false">
      <c r="A7" s="10" t="s">
        <v>9</v>
      </c>
      <c r="B7" s="11" t="n">
        <v>0</v>
      </c>
      <c r="C7" s="8"/>
      <c r="D7" s="9" t="s">
        <v>10</v>
      </c>
    </row>
    <row r="8" customFormat="false" ht="15.65" hidden="false" customHeight="true" outlineLevel="0" collapsed="false">
      <c r="A8" s="10" t="s">
        <v>11</v>
      </c>
      <c r="B8" s="12" t="n">
        <v>0</v>
      </c>
      <c r="C8" s="8"/>
      <c r="D8" s="9" t="s">
        <v>12</v>
      </c>
    </row>
    <row r="9" customFormat="false" ht="9.75" hidden="false" customHeight="true" outlineLevel="0" collapsed="false"/>
    <row r="10" customFormat="false" ht="21.6" hidden="false" customHeight="true" outlineLevel="0" collapsed="false">
      <c r="A10" s="4" t="s">
        <v>13</v>
      </c>
      <c r="B10" s="4"/>
      <c r="C10" s="4"/>
      <c r="D10" s="4"/>
    </row>
    <row r="11" customFormat="false" ht="15.65" hidden="false" customHeight="true" outlineLevel="0" collapsed="false">
      <c r="A11" s="10" t="s">
        <v>14</v>
      </c>
      <c r="B11" s="8"/>
      <c r="C11" s="13" t="n">
        <f aca="false">ROUND(B6*100,2)</f>
        <v>100</v>
      </c>
      <c r="D11" s="9" t="s">
        <v>15</v>
      </c>
    </row>
    <row r="12" customFormat="false" ht="15.65" hidden="false" customHeight="true" outlineLevel="0" collapsed="false">
      <c r="A12" s="10" t="s">
        <v>16</v>
      </c>
      <c r="B12" s="8"/>
      <c r="C12" s="14" t="n">
        <f aca="false">ROUND(B7/100,3)</f>
        <v>0</v>
      </c>
      <c r="D12" s="9" t="s">
        <v>17</v>
      </c>
    </row>
    <row r="13" customFormat="false" ht="9.75" hidden="false" customHeight="true" outlineLevel="0" collapsed="false"/>
    <row r="14" customFormat="false" ht="21.6" hidden="false" customHeight="true" outlineLevel="0" collapsed="false">
      <c r="A14" s="4" t="s">
        <v>18</v>
      </c>
      <c r="B14" s="4"/>
      <c r="C14" s="4"/>
      <c r="D14" s="4"/>
    </row>
    <row r="15" customFormat="false" ht="15.65" hidden="false" customHeight="true" outlineLevel="0" collapsed="false">
      <c r="A15" s="10" t="s">
        <v>19</v>
      </c>
      <c r="B15" s="8"/>
      <c r="C15" s="15" t="n">
        <f aca="false">ROUND(C11*C12,2)</f>
        <v>0</v>
      </c>
      <c r="D15" s="9" t="s">
        <v>20</v>
      </c>
    </row>
    <row r="16" customFormat="false" ht="9.75" hidden="false" customHeight="true" outlineLevel="0" collapsed="false"/>
    <row r="17" customFormat="false" ht="21.6" hidden="false" customHeight="true" outlineLevel="0" collapsed="false">
      <c r="A17" s="4" t="s">
        <v>21</v>
      </c>
      <c r="B17" s="4"/>
      <c r="C17" s="4"/>
      <c r="D17" s="4"/>
    </row>
    <row r="18" customFormat="false" ht="10.4" hidden="false" customHeight="true" outlineLevel="0" collapsed="false">
      <c r="A18" s="5" t="s">
        <v>22</v>
      </c>
      <c r="B18" s="5" t="s">
        <v>23</v>
      </c>
      <c r="C18" s="5" t="s">
        <v>24</v>
      </c>
      <c r="D18" s="5" t="s">
        <v>25</v>
      </c>
    </row>
    <row r="19" customFormat="false" ht="15.65" hidden="false" customHeight="true" outlineLevel="0" collapsed="false">
      <c r="A19" s="6" t="s">
        <v>26</v>
      </c>
      <c r="B19" s="16" t="n">
        <f aca="false">C15</f>
        <v>0</v>
      </c>
      <c r="C19" s="16" t="n">
        <f aca="false">B8</f>
        <v>0</v>
      </c>
      <c r="D19" s="17" t="str">
        <f aca="false">IF(B8=0,"— wpisz kwotę przetwórcy",IF(ABS(B19-C19)&lt;0.01,"✅  ZGODNE",IF(ABS(B19-C19)&lt;0.05,"⚠️  małe odchylenie (gr)","❌  NIEZGODNE – sprawdź")))</f>
        <v>— wpisz kwotę przetwórcy</v>
      </c>
    </row>
    <row r="20" customFormat="false" ht="15.65" hidden="false" customHeight="true" outlineLevel="0" collapsed="false">
      <c r="A20" s="10" t="s">
        <v>27</v>
      </c>
      <c r="B20" s="16" t="str">
        <f aca="false">IF(B8=0,"",B19-C19)</f>
        <v/>
      </c>
      <c r="C20" s="18" t="str">
        <f aca="false">IF(B8=0,"",IF(C19=0,"",ROUND((B19-C19)/C19*100,4)))</f>
        <v/>
      </c>
      <c r="D20" s="9" t="s">
        <v>28</v>
      </c>
    </row>
    <row r="21" customFormat="false" ht="9.75" hidden="false" customHeight="true" outlineLevel="0" collapsed="false"/>
    <row r="22" customFormat="false" ht="21.6" hidden="false" customHeight="true" outlineLevel="0" collapsed="false">
      <c r="A22" s="4" t="s">
        <v>29</v>
      </c>
      <c r="B22" s="4"/>
      <c r="C22" s="4"/>
      <c r="D22" s="4"/>
    </row>
    <row r="23" customFormat="false" ht="15.65" hidden="false" customHeight="true" outlineLevel="0" collapsed="false">
      <c r="A23" s="6" t="s">
        <v>30</v>
      </c>
      <c r="B23" s="19" t="s">
        <v>31</v>
      </c>
      <c r="C23" s="8"/>
      <c r="D23" s="8"/>
    </row>
    <row r="24" customFormat="false" ht="15.65" hidden="false" customHeight="true" outlineLevel="0" collapsed="false">
      <c r="A24" s="6" t="s">
        <v>32</v>
      </c>
      <c r="B24" s="19" t="s">
        <v>33</v>
      </c>
      <c r="C24" s="8"/>
      <c r="D24" s="8"/>
    </row>
    <row r="25" customFormat="false" ht="15.65" hidden="false" customHeight="true" outlineLevel="0" collapsed="false">
      <c r="A25" s="6" t="s">
        <v>34</v>
      </c>
      <c r="B25" s="8"/>
      <c r="C25" s="20" t="n">
        <f aca="false">C12</f>
        <v>0</v>
      </c>
      <c r="D25" s="8"/>
    </row>
    <row r="26" customFormat="false" ht="15.65" hidden="false" customHeight="true" outlineLevel="0" collapsed="false">
      <c r="A26" s="6" t="s">
        <v>35</v>
      </c>
      <c r="B26" s="8"/>
      <c r="C26" s="21" t="n">
        <f aca="false">C11</f>
        <v>100</v>
      </c>
      <c r="D26" s="8"/>
    </row>
    <row r="27" customFormat="false" ht="15.65" hidden="false" customHeight="true" outlineLevel="0" collapsed="false">
      <c r="A27" s="6" t="s">
        <v>36</v>
      </c>
      <c r="B27" s="8"/>
      <c r="C27" s="21" t="n">
        <f aca="false">C15</f>
        <v>0</v>
      </c>
      <c r="D27" s="8"/>
    </row>
  </sheetData>
  <mergeCells count="7">
    <mergeCell ref="A1:D1"/>
    <mergeCell ref="A2:D2"/>
    <mergeCell ref="A4:D4"/>
    <mergeCell ref="A10:D10"/>
    <mergeCell ref="A14:D14"/>
    <mergeCell ref="A17:D17"/>
    <mergeCell ref="A22:D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1034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2026-04-23T12:21:06Z</dcterms:created>
  <dc:creator>openpyxl</dc:creator>
  <dc:description/>
  <dc:language>en-US</dc:language>
  <cp:lastModifiedBy/>
  <dcterms:modified xsi:type="dcterms:W3CDTF">2026-04-24T08:52:10Z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